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460" activeTab="0"/>
  </bookViews>
  <sheets>
    <sheet name="by agency" sheetId="1" r:id="rId1"/>
  </sheets>
  <externalReferences>
    <externalReference r:id="rId4"/>
  </externalReferences>
  <definedNames>
    <definedName name="_xlnm.Print_Area" localSheetId="0">'by agency'!$A$10:$N$18</definedName>
    <definedName name="_xlnm.Print_Titles" localSheetId="0">'by agency'!$1:$9</definedName>
    <definedName name="Z_134DAEFF_3C8E_4427_9126_56EFF7D49C7D_.wvu.PrintArea" localSheetId="0" hidden="1">'by agency'!$A$10:$N$18</definedName>
    <definedName name="Z_59D23A0A_7175_4C9A_951F_AD46415E8ED7_.wvu.Cols" localSheetId="0" hidden="1">'by agency'!#REF!,'by agency'!#REF!,'by agency'!#REF!</definedName>
    <definedName name="Z_59D23A0A_7175_4C9A_951F_AD46415E8ED7_.wvu.PrintArea" localSheetId="0" hidden="1">'by agency'!$A$10:$N$18</definedName>
    <definedName name="Z_59D23A0A_7175_4C9A_951F_AD46415E8ED7_.wvu.PrintTitles" localSheetId="0" hidden="1">'by agency'!$1:$9</definedName>
    <definedName name="Z_59D23A0A_7175_4C9A_951F_AD46415E8ED7_.wvu.Rows" localSheetId="0" hidden="1">'by agency'!#REF!,'by agency'!#REF!,'by agency'!#REF!,'by agency'!#REF!</definedName>
    <definedName name="Z_F1838332_7CD2_4487_A558_507803FF2D42_.wvu.Cols" localSheetId="0" hidden="1">'by agency'!#REF!</definedName>
  </definedNames>
  <calcPr fullCalcOnLoad="1"/>
</workbook>
</file>

<file path=xl/sharedStrings.xml><?xml version="1.0" encoding="utf-8"?>
<sst xmlns="http://schemas.openxmlformats.org/spreadsheetml/2006/main" count="27" uniqueCount="19">
  <si>
    <t>STATEMENT OF ALLOTMENT, OBLIGATION AND BALANCES</t>
  </si>
  <si>
    <t>(In Thousand Pesos)</t>
  </si>
  <si>
    <t>PARTICULARS</t>
  </si>
  <si>
    <t>UTILIZATION RATE (%)</t>
  </si>
  <si>
    <t>ALLOTMENT</t>
  </si>
  <si>
    <t>UNOBLIGATED BALANCES</t>
  </si>
  <si>
    <t>PS</t>
  </si>
  <si>
    <t>MOOE</t>
  </si>
  <si>
    <t>CO</t>
  </si>
  <si>
    <t>Total</t>
  </si>
  <si>
    <t xml:space="preserve">     Current Year Budget</t>
  </si>
  <si>
    <t xml:space="preserve">          Agency Specific Budget </t>
  </si>
  <si>
    <t xml:space="preserve">          Special Purpose Funds</t>
  </si>
  <si>
    <t xml:space="preserve">          Automatic Appropriation</t>
  </si>
  <si>
    <t xml:space="preserve">     Continuing Appropriation</t>
  </si>
  <si>
    <t>Commission on Human Rights</t>
  </si>
  <si>
    <t xml:space="preserve">          Unobligated Allotment as of 12/31/13</t>
  </si>
  <si>
    <t xml:space="preserve">          Allotment Releases in FY 2014</t>
  </si>
  <si>
    <t xml:space="preserve">OBLIGATIONS INCURRED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</si>
</sst>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0.0%"/>
    <numFmt numFmtId="172" formatCode="_(* #,##0.0_);_(* \(#,##0.0\);_(* &quot;-&quot;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0" fontId="21" fillId="0" borderId="0" xfId="42" applyNumberFormat="1" applyFont="1" applyFill="1" applyAlignment="1">
      <alignment/>
    </xf>
    <xf numFmtId="170" fontId="22" fillId="0" borderId="10" xfId="42" applyNumberFormat="1" applyFont="1" applyFill="1" applyBorder="1" applyAlignment="1">
      <alignment horizontal="center" wrapText="1"/>
    </xf>
    <xf numFmtId="43" fontId="21" fillId="0" borderId="11" xfId="42" applyNumberFormat="1" applyFont="1" applyFill="1" applyBorder="1" applyAlignment="1">
      <alignment/>
    </xf>
    <xf numFmtId="170" fontId="21" fillId="0" borderId="11" xfId="42" applyNumberFormat="1" applyFont="1" applyFill="1" applyBorder="1" applyAlignment="1">
      <alignment/>
    </xf>
    <xf numFmtId="170" fontId="21" fillId="0" borderId="12" xfId="42" applyNumberFormat="1" applyFont="1" applyFill="1" applyBorder="1" applyAlignment="1">
      <alignment/>
    </xf>
    <xf numFmtId="170" fontId="21" fillId="0" borderId="10" xfId="42" applyNumberFormat="1" applyFont="1" applyFill="1" applyBorder="1" applyAlignment="1">
      <alignment/>
    </xf>
    <xf numFmtId="170" fontId="21" fillId="0" borderId="0" xfId="42" applyNumberFormat="1" applyFont="1" applyBorder="1" applyAlignment="1">
      <alignment/>
    </xf>
    <xf numFmtId="170" fontId="21" fillId="0" borderId="0" xfId="42" applyNumberFormat="1" applyFont="1" applyBorder="1" applyAlignment="1">
      <alignment horizontal="right"/>
    </xf>
    <xf numFmtId="170" fontId="21" fillId="0" borderId="13" xfId="42" applyNumberFormat="1" applyFont="1" applyBorder="1" applyAlignment="1">
      <alignment/>
    </xf>
    <xf numFmtId="170" fontId="23" fillId="0" borderId="14" xfId="42" applyNumberFormat="1" applyFont="1" applyFill="1" applyBorder="1" applyAlignment="1">
      <alignment horizontal="left" wrapText="1"/>
    </xf>
    <xf numFmtId="41" fontId="21" fillId="0" borderId="14" xfId="42" applyNumberFormat="1" applyFont="1" applyFill="1" applyBorder="1" applyAlignment="1">
      <alignment horizontal="left" wrapText="1"/>
    </xf>
    <xf numFmtId="41" fontId="21" fillId="0" borderId="15" xfId="42" applyNumberFormat="1" applyFont="1" applyFill="1" applyBorder="1" applyAlignment="1">
      <alignment horizontal="left" wrapText="1"/>
    </xf>
    <xf numFmtId="170" fontId="21" fillId="0" borderId="14" xfId="42" applyNumberFormat="1" applyFont="1" applyFill="1" applyBorder="1" applyAlignment="1">
      <alignment/>
    </xf>
    <xf numFmtId="170" fontId="21" fillId="0" borderId="10" xfId="42" applyNumberFormat="1" applyFont="1" applyFill="1" applyBorder="1" applyAlignment="1">
      <alignment horizontal="left" wrapText="1"/>
    </xf>
    <xf numFmtId="170" fontId="0" fillId="0" borderId="16" xfId="42" applyNumberFormat="1" applyFont="1" applyFill="1" applyBorder="1" applyAlignment="1">
      <alignment horizontal="left"/>
    </xf>
    <xf numFmtId="10" fontId="21" fillId="0" borderId="16" xfId="42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170" fontId="21" fillId="0" borderId="16" xfId="42" applyNumberFormat="1" applyFont="1" applyFill="1" applyBorder="1" applyAlignment="1">
      <alignment horizontal="left" wrapText="1"/>
    </xf>
    <xf numFmtId="170" fontId="24" fillId="24" borderId="0" xfId="42" applyNumberFormat="1" applyFont="1" applyFill="1" applyBorder="1" applyAlignment="1">
      <alignment/>
    </xf>
    <xf numFmtId="170" fontId="21" fillId="24" borderId="0" xfId="42" applyNumberFormat="1" applyFont="1" applyFill="1" applyAlignment="1">
      <alignment/>
    </xf>
    <xf numFmtId="170" fontId="21" fillId="0" borderId="0" xfId="42" applyNumberFormat="1" applyFont="1" applyFill="1" applyAlignment="1">
      <alignment/>
    </xf>
    <xf numFmtId="170" fontId="26" fillId="0" borderId="17" xfId="42" applyNumberFormat="1" applyFont="1" applyFill="1" applyBorder="1" applyAlignment="1">
      <alignment horizontal="center"/>
    </xf>
    <xf numFmtId="170" fontId="26" fillId="0" borderId="18" xfId="42" applyNumberFormat="1" applyFont="1" applyFill="1" applyBorder="1" applyAlignment="1">
      <alignment horizontal="center"/>
    </xf>
    <xf numFmtId="170" fontId="21" fillId="0" borderId="0" xfId="42" applyNumberFormat="1" applyFont="1" applyBorder="1" applyAlignment="1">
      <alignment horizontal="left"/>
    </xf>
    <xf numFmtId="170" fontId="21" fillId="0" borderId="14" xfId="53" applyNumberFormat="1" applyFont="1" applyFill="1" applyBorder="1" applyAlignment="1" applyProtection="1">
      <alignment horizontal="left" wrapText="1"/>
      <protection/>
    </xf>
    <xf numFmtId="170" fontId="21" fillId="0" borderId="18" xfId="53" applyNumberFormat="1" applyFont="1" applyFill="1" applyBorder="1" applyAlignment="1" applyProtection="1">
      <alignment horizontal="left" wrapText="1"/>
      <protection/>
    </xf>
    <xf numFmtId="170" fontId="21" fillId="0" borderId="17" xfId="53" applyNumberFormat="1" applyFont="1" applyFill="1" applyBorder="1" applyAlignment="1" applyProtection="1">
      <alignment horizontal="left" wrapText="1"/>
      <protection/>
    </xf>
    <xf numFmtId="41" fontId="21" fillId="0" borderId="10" xfId="42" applyNumberFormat="1" applyFont="1" applyFill="1" applyBorder="1" applyAlignment="1">
      <alignment/>
    </xf>
    <xf numFmtId="41" fontId="21" fillId="0" borderId="16" xfId="42" applyNumberFormat="1" applyFont="1" applyFill="1" applyBorder="1" applyAlignment="1">
      <alignment/>
    </xf>
    <xf numFmtId="41" fontId="21" fillId="0" borderId="10" xfId="42" applyNumberFormat="1" applyFont="1" applyFill="1" applyBorder="1" applyAlignment="1">
      <alignment horizontal="left" wrapText="1"/>
    </xf>
    <xf numFmtId="41" fontId="21" fillId="0" borderId="10" xfId="42" applyNumberFormat="1" applyFont="1" applyFill="1" applyBorder="1" applyAlignment="1" quotePrefix="1">
      <alignment horizontal="left" wrapText="1"/>
    </xf>
    <xf numFmtId="41" fontId="21" fillId="0" borderId="16" xfId="42" applyNumberFormat="1" applyFont="1" applyFill="1" applyBorder="1" applyAlignment="1">
      <alignment horizontal="left" wrapText="1"/>
    </xf>
    <xf numFmtId="41" fontId="24" fillId="0" borderId="10" xfId="42" applyNumberFormat="1" applyFont="1" applyFill="1" applyBorder="1" applyAlignment="1" quotePrefix="1">
      <alignment horizontal="left" wrapText="1"/>
    </xf>
    <xf numFmtId="41" fontId="21" fillId="0" borderId="15" xfId="42" applyNumberFormat="1" applyFont="1" applyFill="1" applyBorder="1" applyAlignment="1">
      <alignment/>
    </xf>
    <xf numFmtId="41" fontId="21" fillId="0" borderId="14" xfId="42" applyNumberFormat="1" applyFont="1" applyFill="1" applyBorder="1" applyAlignment="1">
      <alignment/>
    </xf>
    <xf numFmtId="41" fontId="21" fillId="0" borderId="15" xfId="42" applyNumberFormat="1" applyFont="1" applyFill="1" applyBorder="1" applyAlignment="1" quotePrefix="1">
      <alignment horizontal="left" wrapText="1"/>
    </xf>
    <xf numFmtId="170" fontId="25" fillId="22" borderId="12" xfId="42" applyNumberFormat="1" applyFont="1" applyFill="1" applyBorder="1" applyAlignment="1">
      <alignment horizontal="center" vertical="center" wrapText="1"/>
    </xf>
    <xf numFmtId="170" fontId="25" fillId="22" borderId="16" xfId="42" applyNumberFormat="1" applyFont="1" applyFill="1" applyBorder="1" applyAlignment="1">
      <alignment horizontal="center" vertical="center" wrapText="1"/>
    </xf>
    <xf numFmtId="170" fontId="25" fillId="22" borderId="14" xfId="42" applyNumberFormat="1" applyFont="1" applyFill="1" applyBorder="1" applyAlignment="1">
      <alignment horizontal="center" vertical="center" wrapText="1"/>
    </xf>
    <xf numFmtId="170" fontId="24" fillId="0" borderId="18" xfId="42" applyNumberFormat="1" applyFont="1" applyFill="1" applyBorder="1" applyAlignment="1">
      <alignment horizontal="center"/>
    </xf>
    <xf numFmtId="170" fontId="24" fillId="0" borderId="19" xfId="42" applyNumberFormat="1" applyFont="1" applyFill="1" applyBorder="1" applyAlignment="1">
      <alignment horizontal="center"/>
    </xf>
    <xf numFmtId="170" fontId="24" fillId="0" borderId="20" xfId="42" applyNumberFormat="1" applyFont="1" applyFill="1" applyBorder="1" applyAlignment="1">
      <alignment horizontal="center"/>
    </xf>
    <xf numFmtId="170" fontId="22" fillId="22" borderId="12" xfId="42" applyNumberFormat="1" applyFont="1" applyFill="1" applyBorder="1" applyAlignment="1">
      <alignment horizontal="center" wrapText="1"/>
    </xf>
    <xf numFmtId="170" fontId="22" fillId="22" borderId="16" xfId="42" applyNumberFormat="1" applyFont="1" applyFill="1" applyBorder="1" applyAlignment="1">
      <alignment horizontal="center" wrapText="1"/>
    </xf>
    <xf numFmtId="170" fontId="22" fillId="22" borderId="14" xfId="42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%20By%20Depar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department"/>
    </sheetNames>
    <sheetDataSet>
      <sheetData sheetId="0">
        <row r="2">
          <cell r="A2" t="str">
            <v>AS OF JUNE 30, 2014</v>
          </cell>
        </row>
        <row r="6">
          <cell r="C6" t="str">
            <v>AS OF JUNE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1"/>
  <sheetViews>
    <sheetView tabSelected="1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5" sqref="B5"/>
    </sheetView>
  </sheetViews>
  <sheetFormatPr defaultColWidth="9.140625" defaultRowHeight="12.75"/>
  <cols>
    <col min="1" max="1" width="29.7109375" style="9" customWidth="1"/>
    <col min="2" max="4" width="10.7109375" style="1" customWidth="1"/>
    <col min="5" max="5" width="11.8515625" style="1" customWidth="1"/>
    <col min="6" max="12" width="10.7109375" style="1" customWidth="1"/>
    <col min="13" max="13" width="11.57421875" style="1" customWidth="1"/>
    <col min="14" max="16" width="9.140625" style="1" customWidth="1"/>
    <col min="17" max="17" width="10.7109375" style="1" bestFit="1" customWidth="1"/>
    <col min="18" max="18" width="9.140625" style="1" customWidth="1"/>
    <col min="19" max="20" width="9.8515625" style="1" bestFit="1" customWidth="1"/>
    <col min="21" max="70" width="9.140625" style="1" customWidth="1"/>
    <col min="71" max="71" width="11.140625" style="1" bestFit="1" customWidth="1"/>
    <col min="72" max="16384" width="9.140625" style="1" customWidth="1"/>
  </cols>
  <sheetData>
    <row r="1" spans="1:16" s="21" customFormat="1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1" customFormat="1" ht="12.75">
      <c r="A2" s="19" t="str">
        <f>'[1]by department'!$A$2</f>
        <v>AS OF JUNE 30, 2014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1" customFormat="1" ht="12.75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21" customFormat="1" ht="12.7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1" customFormat="1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21" customFormat="1" ht="12.75" customHeight="1">
      <c r="A6" s="43" t="s">
        <v>2</v>
      </c>
      <c r="B6" s="40" t="str">
        <f>'[1]by department'!C6</f>
        <v>AS OF JUNE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37" t="s">
        <v>3</v>
      </c>
      <c r="O6" s="20"/>
      <c r="P6" s="20"/>
    </row>
    <row r="7" spans="1:16" s="21" customFormat="1" ht="12.75" customHeight="1">
      <c r="A7" s="44"/>
      <c r="B7" s="40" t="s">
        <v>4</v>
      </c>
      <c r="C7" s="41"/>
      <c r="D7" s="41"/>
      <c r="E7" s="42"/>
      <c r="F7" s="40" t="s">
        <v>18</v>
      </c>
      <c r="G7" s="41"/>
      <c r="H7" s="41"/>
      <c r="I7" s="42"/>
      <c r="J7" s="40" t="s">
        <v>5</v>
      </c>
      <c r="K7" s="41"/>
      <c r="L7" s="41"/>
      <c r="M7" s="42"/>
      <c r="N7" s="38"/>
      <c r="O7" s="20"/>
      <c r="P7" s="20"/>
    </row>
    <row r="8" spans="1:16" s="21" customFormat="1" ht="12.75" customHeight="1">
      <c r="A8" s="45"/>
      <c r="B8" s="22" t="s">
        <v>6</v>
      </c>
      <c r="C8" s="22" t="s">
        <v>7</v>
      </c>
      <c r="D8" s="22" t="s">
        <v>8</v>
      </c>
      <c r="E8" s="22" t="s">
        <v>9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6</v>
      </c>
      <c r="K8" s="22" t="s">
        <v>7</v>
      </c>
      <c r="L8" s="23" t="s">
        <v>8</v>
      </c>
      <c r="M8" s="22" t="s">
        <v>9</v>
      </c>
      <c r="N8" s="39"/>
      <c r="O8" s="20"/>
      <c r="P8" s="20"/>
    </row>
    <row r="9" spans="1:15" ht="12.75" customHeight="1">
      <c r="A9" s="2"/>
      <c r="B9" s="5"/>
      <c r="C9" s="3"/>
      <c r="D9" s="3"/>
      <c r="E9" s="3"/>
      <c r="F9" s="3"/>
      <c r="G9" s="4"/>
      <c r="H9" s="4"/>
      <c r="I9" s="4"/>
      <c r="J9" s="4"/>
      <c r="K9" s="4"/>
      <c r="L9" s="4"/>
      <c r="M9" s="5"/>
      <c r="N9" s="5"/>
      <c r="O9" s="6"/>
    </row>
    <row r="10" spans="1:15" ht="12.75" customHeight="1">
      <c r="A10" s="15" t="s">
        <v>15</v>
      </c>
      <c r="B10" s="25">
        <f aca="true" t="shared" si="0" ref="B10:I10">+B11+B15</f>
        <v>255035</v>
      </c>
      <c r="C10" s="25">
        <f t="shared" si="0"/>
        <v>87882</v>
      </c>
      <c r="D10" s="25">
        <f t="shared" si="0"/>
        <v>12835</v>
      </c>
      <c r="E10" s="25">
        <f t="shared" si="0"/>
        <v>355752</v>
      </c>
      <c r="F10" s="25">
        <f>+F11+F15</f>
        <v>131575</v>
      </c>
      <c r="G10" s="25">
        <f>+G11+G15</f>
        <v>42756</v>
      </c>
      <c r="H10" s="25">
        <f>+H11+H15</f>
        <v>4974</v>
      </c>
      <c r="I10" s="25">
        <f t="shared" si="0"/>
        <v>179305</v>
      </c>
      <c r="J10" s="25">
        <f>+J11+J15</f>
        <v>123460</v>
      </c>
      <c r="K10" s="25">
        <f>+K11+K15</f>
        <v>45126</v>
      </c>
      <c r="L10" s="25">
        <f>+L11+L15</f>
        <v>7861</v>
      </c>
      <c r="M10" s="25">
        <f>+M11+M15</f>
        <v>176447</v>
      </c>
      <c r="N10" s="16">
        <f>+I10/E10</f>
        <v>0.5040168431941352</v>
      </c>
      <c r="O10" s="6"/>
    </row>
    <row r="11" spans="1:15" ht="12.75" customHeight="1">
      <c r="A11" s="17" t="s">
        <v>10</v>
      </c>
      <c r="B11" s="26">
        <f aca="true" t="shared" si="1" ref="B11:H11">+B12+B13+B14</f>
        <v>255035</v>
      </c>
      <c r="C11" s="26">
        <f t="shared" si="1"/>
        <v>87880</v>
      </c>
      <c r="D11" s="26">
        <f t="shared" si="1"/>
        <v>12690</v>
      </c>
      <c r="E11" s="26">
        <f t="shared" si="1"/>
        <v>355605</v>
      </c>
      <c r="F11" s="26">
        <f t="shared" si="1"/>
        <v>131575</v>
      </c>
      <c r="G11" s="26">
        <f t="shared" si="1"/>
        <v>42754</v>
      </c>
      <c r="H11" s="26">
        <f t="shared" si="1"/>
        <v>4837</v>
      </c>
      <c r="I11" s="26">
        <f>+I12+I13+I14</f>
        <v>179166</v>
      </c>
      <c r="J11" s="26">
        <f>+J12+J13+J14</f>
        <v>123460</v>
      </c>
      <c r="K11" s="26">
        <f>+K12+K13+K14</f>
        <v>45126</v>
      </c>
      <c r="L11" s="26">
        <f>+L12+L13+L14</f>
        <v>7853</v>
      </c>
      <c r="M11" s="27">
        <f>+M12+M13+M14</f>
        <v>176439</v>
      </c>
      <c r="N11" s="16"/>
      <c r="O11" s="6"/>
    </row>
    <row r="12" spans="1:15" ht="12.75" customHeight="1">
      <c r="A12" s="18" t="s">
        <v>11</v>
      </c>
      <c r="B12" s="28">
        <v>226353</v>
      </c>
      <c r="C12" s="28">
        <v>87880</v>
      </c>
      <c r="D12" s="29">
        <v>12690</v>
      </c>
      <c r="E12" s="30">
        <f>SUM(B12:D12)</f>
        <v>326923</v>
      </c>
      <c r="F12" s="31">
        <f>123777-10220</f>
        <v>113557</v>
      </c>
      <c r="G12" s="31">
        <v>42754</v>
      </c>
      <c r="H12" s="31">
        <v>4837</v>
      </c>
      <c r="I12" s="30">
        <f>SUM(F12:H12)</f>
        <v>161148</v>
      </c>
      <c r="J12" s="28">
        <f aca="true" t="shared" si="2" ref="J12:L14">+B12-F12</f>
        <v>112796</v>
      </c>
      <c r="K12" s="28">
        <f t="shared" si="2"/>
        <v>45126</v>
      </c>
      <c r="L12" s="28">
        <f t="shared" si="2"/>
        <v>7853</v>
      </c>
      <c r="M12" s="32">
        <f>SUM(J12:L12)</f>
        <v>165775</v>
      </c>
      <c r="N12" s="16"/>
      <c r="O12" s="6"/>
    </row>
    <row r="13" spans="1:15" ht="12.75" customHeight="1">
      <c r="A13" s="18" t="s">
        <v>12</v>
      </c>
      <c r="B13" s="28">
        <v>7805</v>
      </c>
      <c r="C13" s="28"/>
      <c r="D13" s="29"/>
      <c r="E13" s="30">
        <f>SUM(B13:D13)</f>
        <v>7805</v>
      </c>
      <c r="F13" s="31">
        <v>7798</v>
      </c>
      <c r="G13" s="33"/>
      <c r="H13" s="33"/>
      <c r="I13" s="30">
        <f>SUM(F13:H13)</f>
        <v>7798</v>
      </c>
      <c r="J13" s="28">
        <f t="shared" si="2"/>
        <v>7</v>
      </c>
      <c r="K13" s="28">
        <f t="shared" si="2"/>
        <v>0</v>
      </c>
      <c r="L13" s="28">
        <f t="shared" si="2"/>
        <v>0</v>
      </c>
      <c r="M13" s="32">
        <f>SUM(J13:L13)</f>
        <v>7</v>
      </c>
      <c r="N13" s="16"/>
      <c r="O13" s="6"/>
    </row>
    <row r="14" spans="1:15" ht="12.75" customHeight="1">
      <c r="A14" s="18" t="s">
        <v>13</v>
      </c>
      <c r="B14" s="28">
        <v>20877</v>
      </c>
      <c r="C14" s="28"/>
      <c r="D14" s="29"/>
      <c r="E14" s="30">
        <f>SUM(B14:D14)</f>
        <v>20877</v>
      </c>
      <c r="F14" s="31">
        <v>10220</v>
      </c>
      <c r="G14" s="33"/>
      <c r="H14" s="33"/>
      <c r="I14" s="30">
        <f>SUM(F14:H14)</f>
        <v>10220</v>
      </c>
      <c r="J14" s="28">
        <f t="shared" si="2"/>
        <v>10657</v>
      </c>
      <c r="K14" s="28">
        <f t="shared" si="2"/>
        <v>0</v>
      </c>
      <c r="L14" s="28">
        <f t="shared" si="2"/>
        <v>0</v>
      </c>
      <c r="M14" s="32">
        <f>SUM(J14:L14)</f>
        <v>10657</v>
      </c>
      <c r="N14" s="16"/>
      <c r="O14" s="6"/>
    </row>
    <row r="15" spans="1:15" ht="12.75" customHeight="1">
      <c r="A15" s="18" t="s">
        <v>14</v>
      </c>
      <c r="B15" s="34">
        <f aca="true" t="shared" si="3" ref="B15:I15">+B16+B17</f>
        <v>0</v>
      </c>
      <c r="C15" s="34">
        <f t="shared" si="3"/>
        <v>2</v>
      </c>
      <c r="D15" s="35">
        <f t="shared" si="3"/>
        <v>145</v>
      </c>
      <c r="E15" s="34">
        <f t="shared" si="3"/>
        <v>147</v>
      </c>
      <c r="F15" s="36">
        <f t="shared" si="3"/>
        <v>0</v>
      </c>
      <c r="G15" s="36">
        <f t="shared" si="3"/>
        <v>2</v>
      </c>
      <c r="H15" s="36">
        <f t="shared" si="3"/>
        <v>137</v>
      </c>
      <c r="I15" s="36">
        <f t="shared" si="3"/>
        <v>139</v>
      </c>
      <c r="J15" s="34">
        <f>+J16+J17</f>
        <v>0</v>
      </c>
      <c r="K15" s="34">
        <f>+K16+K17</f>
        <v>0</v>
      </c>
      <c r="L15" s="34">
        <f>+L16+L17</f>
        <v>8</v>
      </c>
      <c r="M15" s="35">
        <f>+M16+M17</f>
        <v>8</v>
      </c>
      <c r="N15" s="16"/>
      <c r="O15" s="6"/>
    </row>
    <row r="16" spans="1:15" ht="12.75" customHeight="1">
      <c r="A16" s="14" t="s">
        <v>16</v>
      </c>
      <c r="B16" s="28"/>
      <c r="C16" s="28">
        <v>2</v>
      </c>
      <c r="D16" s="29">
        <v>145</v>
      </c>
      <c r="E16" s="30">
        <f>SUM(B16:D16)</f>
        <v>147</v>
      </c>
      <c r="F16" s="31"/>
      <c r="G16" s="31">
        <v>2</v>
      </c>
      <c r="H16" s="31">
        <v>137</v>
      </c>
      <c r="I16" s="30">
        <f>SUM(F16:H16)</f>
        <v>139</v>
      </c>
      <c r="J16" s="28">
        <f aca="true" t="shared" si="4" ref="J16:L17">+B16-F16</f>
        <v>0</v>
      </c>
      <c r="K16" s="28">
        <f t="shared" si="4"/>
        <v>0</v>
      </c>
      <c r="L16" s="28">
        <f t="shared" si="4"/>
        <v>8</v>
      </c>
      <c r="M16" s="32">
        <f>SUM(J16:L16)</f>
        <v>8</v>
      </c>
      <c r="N16" s="16"/>
      <c r="O16" s="6"/>
    </row>
    <row r="17" spans="1:15" ht="12.75" customHeight="1">
      <c r="A17" s="14" t="s">
        <v>17</v>
      </c>
      <c r="B17" s="28"/>
      <c r="C17" s="28"/>
      <c r="D17" s="29"/>
      <c r="E17" s="30">
        <f>SUM(B17:D17)</f>
        <v>0</v>
      </c>
      <c r="F17" s="31"/>
      <c r="G17" s="31"/>
      <c r="H17" s="31"/>
      <c r="I17" s="30">
        <f>SUM(F17:H17)</f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32">
        <f>SUM(J17:L17)</f>
        <v>0</v>
      </c>
      <c r="N17" s="16"/>
      <c r="O17" s="6"/>
    </row>
    <row r="18" spans="1:15" ht="12.75">
      <c r="A18" s="10"/>
      <c r="B18" s="11"/>
      <c r="C18" s="12"/>
      <c r="D18" s="11"/>
      <c r="E18" s="12"/>
      <c r="F18" s="12"/>
      <c r="G18" s="12"/>
      <c r="H18" s="12"/>
      <c r="I18" s="12"/>
      <c r="J18" s="12"/>
      <c r="K18" s="12"/>
      <c r="L18" s="12"/>
      <c r="M18" s="11"/>
      <c r="N18" s="13"/>
      <c r="O18" s="6"/>
    </row>
    <row r="19" ht="12.75">
      <c r="A19" s="8"/>
    </row>
    <row r="20" ht="12.75">
      <c r="A20" s="8"/>
    </row>
    <row r="21" ht="12.75">
      <c r="A21" s="24"/>
    </row>
    <row r="22" ht="12.75">
      <c r="A22" s="8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  <row r="1210" ht="12.75">
      <c r="A1210" s="7"/>
    </row>
    <row r="1211" ht="12.75">
      <c r="A1211" s="7"/>
    </row>
    <row r="1212" ht="12.75">
      <c r="A1212" s="7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  <row r="1267" ht="12.75">
      <c r="A1267" s="7"/>
    </row>
    <row r="1268" ht="12.75">
      <c r="A1268" s="7"/>
    </row>
    <row r="1269" ht="12.75">
      <c r="A1269" s="7"/>
    </row>
    <row r="1270" ht="12.75">
      <c r="A1270" s="7"/>
    </row>
    <row r="1271" ht="12.75">
      <c r="A1271" s="7"/>
    </row>
    <row r="1272" ht="12.75">
      <c r="A1272" s="7"/>
    </row>
    <row r="1273" ht="12.75">
      <c r="A1273" s="7"/>
    </row>
    <row r="1274" ht="12.75">
      <c r="A1274" s="7"/>
    </row>
    <row r="1275" ht="12.75">
      <c r="A1275" s="7"/>
    </row>
    <row r="1276" ht="12.75">
      <c r="A1276" s="7"/>
    </row>
    <row r="1277" ht="12.75">
      <c r="A1277" s="7"/>
    </row>
    <row r="1278" ht="12.75">
      <c r="A1278" s="7"/>
    </row>
    <row r="1279" ht="12.75">
      <c r="A1279" s="7"/>
    </row>
    <row r="1280" ht="12.75">
      <c r="A1280" s="7"/>
    </row>
    <row r="1281" ht="12.75">
      <c r="A1281" s="7"/>
    </row>
    <row r="1282" ht="12.75">
      <c r="A1282" s="7"/>
    </row>
    <row r="1283" ht="12.75">
      <c r="A1283" s="7"/>
    </row>
    <row r="1284" ht="12.75">
      <c r="A1284" s="7"/>
    </row>
    <row r="1285" ht="12.75">
      <c r="A1285" s="7"/>
    </row>
    <row r="1286" ht="12.75">
      <c r="A1286" s="7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ht="12.75">
      <c r="A1302" s="7"/>
    </row>
    <row r="1303" ht="12.75">
      <c r="A1303" s="7"/>
    </row>
    <row r="1304" ht="12.75">
      <c r="A1304" s="7"/>
    </row>
    <row r="1305" ht="12.75">
      <c r="A1305" s="7"/>
    </row>
    <row r="1306" ht="12.75">
      <c r="A1306" s="7"/>
    </row>
    <row r="1307" ht="12.75">
      <c r="A1307" s="7"/>
    </row>
    <row r="1308" ht="12.75">
      <c r="A1308" s="7"/>
    </row>
    <row r="1309" ht="12.75">
      <c r="A1309" s="7"/>
    </row>
    <row r="1310" ht="12.75">
      <c r="A1310" s="7"/>
    </row>
    <row r="1311" ht="12.75">
      <c r="A1311" s="7"/>
    </row>
    <row r="1312" ht="12.75">
      <c r="A1312" s="7"/>
    </row>
    <row r="1313" ht="12.75">
      <c r="A1313" s="7"/>
    </row>
    <row r="1314" ht="12.75">
      <c r="A1314" s="7"/>
    </row>
    <row r="1315" ht="12.75">
      <c r="A1315" s="7"/>
    </row>
    <row r="1316" ht="12.75">
      <c r="A1316" s="7"/>
    </row>
    <row r="1317" ht="12.75">
      <c r="A1317" s="7"/>
    </row>
    <row r="1318" ht="12.75">
      <c r="A1318" s="7"/>
    </row>
    <row r="1319" ht="12.75">
      <c r="A1319" s="7"/>
    </row>
    <row r="1320" ht="12.75">
      <c r="A1320" s="7"/>
    </row>
    <row r="1321" ht="12.75">
      <c r="A1321" s="7"/>
    </row>
    <row r="1322" ht="12.75">
      <c r="A1322" s="7"/>
    </row>
    <row r="1323" ht="12.75">
      <c r="A1323" s="7"/>
    </row>
    <row r="1324" ht="12.75">
      <c r="A1324" s="7"/>
    </row>
    <row r="1325" ht="12.75">
      <c r="A1325" s="7"/>
    </row>
    <row r="1326" ht="12.75">
      <c r="A1326" s="7"/>
    </row>
    <row r="1327" ht="12.75">
      <c r="A1327" s="7"/>
    </row>
    <row r="1328" ht="12.75">
      <c r="A1328" s="7"/>
    </row>
    <row r="1329" ht="12.75">
      <c r="A1329" s="7"/>
    </row>
    <row r="1330" ht="12.75">
      <c r="A1330" s="7"/>
    </row>
    <row r="1331" ht="12.75">
      <c r="A1331" s="7"/>
    </row>
    <row r="1332" ht="12.75">
      <c r="A1332" s="7"/>
    </row>
    <row r="1333" ht="12.75">
      <c r="A1333" s="7"/>
    </row>
    <row r="1334" ht="12.75">
      <c r="A1334" s="7"/>
    </row>
    <row r="1335" ht="12.75">
      <c r="A1335" s="7"/>
    </row>
    <row r="1336" ht="12.75">
      <c r="A1336" s="7"/>
    </row>
    <row r="1337" ht="12.75">
      <c r="A1337" s="7"/>
    </row>
    <row r="1338" ht="12.75">
      <c r="A1338" s="7"/>
    </row>
    <row r="1339" ht="12.75">
      <c r="A1339" s="7"/>
    </row>
    <row r="1340" ht="12.75">
      <c r="A1340" s="7"/>
    </row>
    <row r="1341" ht="12.75">
      <c r="A1341" s="7"/>
    </row>
    <row r="1342" ht="12.75">
      <c r="A1342" s="7"/>
    </row>
    <row r="1343" ht="12.75">
      <c r="A1343" s="7"/>
    </row>
    <row r="1344" ht="12.75">
      <c r="A1344" s="7"/>
    </row>
    <row r="1345" ht="12.75">
      <c r="A1345" s="7"/>
    </row>
    <row r="1346" ht="12.75">
      <c r="A1346" s="7"/>
    </row>
    <row r="1347" ht="12.75">
      <c r="A1347" s="7"/>
    </row>
    <row r="1348" ht="12.75">
      <c r="A1348" s="7"/>
    </row>
    <row r="1349" ht="12.75">
      <c r="A1349" s="7"/>
    </row>
    <row r="1350" ht="12.75">
      <c r="A1350" s="7"/>
    </row>
    <row r="1351" ht="12.75">
      <c r="A1351" s="7"/>
    </row>
    <row r="1352" ht="12.75">
      <c r="A1352" s="7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ht="12.75">
      <c r="A1381" s="7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ht="12.75">
      <c r="A1387" s="7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</sheetData>
  <sheetProtection/>
  <mergeCells count="6">
    <mergeCell ref="N6:N8"/>
    <mergeCell ref="B7:E7"/>
    <mergeCell ref="F7:I7"/>
    <mergeCell ref="J7:M7"/>
    <mergeCell ref="B6:M6"/>
    <mergeCell ref="A6:A8"/>
  </mergeCells>
  <printOptions/>
  <pageMargins left="0.5" right="0" top="0.75" bottom="0.7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iarciaga</dc:creator>
  <cp:keywords/>
  <dc:description/>
  <cp:lastModifiedBy>mbernal</cp:lastModifiedBy>
  <cp:lastPrinted>2014-08-28T05:32:14Z</cp:lastPrinted>
  <dcterms:created xsi:type="dcterms:W3CDTF">2012-08-15T02:41:11Z</dcterms:created>
  <dcterms:modified xsi:type="dcterms:W3CDTF">2014-08-28T05:32:21Z</dcterms:modified>
  <cp:category/>
  <cp:version/>
  <cp:contentType/>
  <cp:contentStatus/>
</cp:coreProperties>
</file>