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summary" sheetId="1" r:id="rId1"/>
    <sheet name="details" sheetId="2" r:id="rId2"/>
  </sheets>
  <externalReferences>
    <externalReference r:id="rId5"/>
  </externalReferences>
  <definedNames>
    <definedName name="_xlnm.Print_Titles" localSheetId="1">'details'!$1:$6</definedName>
    <definedName name="_xlnm.Print_Titles" localSheetId="0">'summary'!$1:$7</definedName>
  </definedNames>
  <calcPr fullCalcOnLoad="1"/>
</workbook>
</file>

<file path=xl/sharedStrings.xml><?xml version="1.0" encoding="utf-8"?>
<sst xmlns="http://schemas.openxmlformats.org/spreadsheetml/2006/main" count="63" uniqueCount="52">
  <si>
    <t>DEPARTMENT OF PUBLIC WORKS AND HIGHWAYS</t>
  </si>
  <si>
    <t>RELEASES FOR CALAMITY - RELATED PROJECTS</t>
  </si>
  <si>
    <t>FY 2009 to FY 2012</t>
  </si>
  <si>
    <t>YEAR</t>
  </si>
  <si>
    <t>SARO No.</t>
  </si>
  <si>
    <t>Date</t>
  </si>
  <si>
    <t>Implementing
Unit</t>
  </si>
  <si>
    <t>Amount</t>
  </si>
  <si>
    <t>Project</t>
  </si>
  <si>
    <t>OP 
APPROVAL</t>
  </si>
  <si>
    <t>REMARKS</t>
  </si>
  <si>
    <t>P</t>
  </si>
  <si>
    <t>DISASTER RELATED-PROJECTS (B.I.g)</t>
  </si>
  <si>
    <t>SARO-BMB-A-12-0000522</t>
  </si>
  <si>
    <t>Central Office</t>
  </si>
  <si>
    <t>R</t>
  </si>
  <si>
    <t xml:space="preserve">1. Cala-anan Resettlement Site Development and Construction of </t>
  </si>
  <si>
    <t xml:space="preserve">    Roads (Concreting) Brgy. Canitoan, Cagayan de Oro City</t>
  </si>
  <si>
    <t xml:space="preserve">2. Construction of Proposed Cala-anan Bridge, Cala-anan </t>
  </si>
  <si>
    <t xml:space="preserve">    Resettlement Site, Brgy. Canitoan, Cagayan de Oro City</t>
  </si>
  <si>
    <t xml:space="preserve">3. Villaverde Resettlement Site Development and Construction of </t>
  </si>
  <si>
    <t xml:space="preserve">    Roads (Concreting), Brgy. Balulang, Cagayan de Oro City</t>
  </si>
  <si>
    <t xml:space="preserve">4. Upgrading (gravel to concrete) of Access Road to Villaverde </t>
  </si>
  <si>
    <t xml:space="preserve">    Resettlement Site, Km. 0+000-Km. 1+400, Brgy. Balulang, </t>
  </si>
  <si>
    <t xml:space="preserve">    Cagayan de Oro City</t>
  </si>
  <si>
    <t>SARO-BMB-A-12-0000521</t>
  </si>
  <si>
    <t>Construction of Mandulog Bridge I along Highway Secondary Road,</t>
  </si>
  <si>
    <t>Iligan City, Lanao del Norte</t>
  </si>
  <si>
    <t>Proposed Retaining Wall and Heightening of Existing Revetment</t>
  </si>
  <si>
    <t>along Cagayan de Oro River, Carmen, Cagayan de Oro City</t>
  </si>
  <si>
    <t>SARO-BMB-A-12-0000520</t>
  </si>
  <si>
    <t>1. Clearing Operation Along Four Sections of National Road and Two</t>
  </si>
  <si>
    <t xml:space="preserve">     Bridges, within City of Iligan</t>
  </si>
  <si>
    <t xml:space="preserve">2. Clearing of Roads, Bridges and School Buildings at the Hinterland </t>
  </si>
  <si>
    <t xml:space="preserve">    Barangays in Iligan City</t>
  </si>
  <si>
    <t>3. Clearing and Cleaning of Roadway and Repair of School Buildings,</t>
  </si>
  <si>
    <t xml:space="preserve">4. Clearing of National Roads and Various Access Roads (including </t>
  </si>
  <si>
    <t xml:space="preserve">    access roads to DepEd school site), 1st Congressional District,</t>
  </si>
  <si>
    <t>SARO-BMB-A-12-0000498</t>
  </si>
  <si>
    <t>Various, no listing yet from DPWH</t>
  </si>
  <si>
    <t>SUMMARY OF RELEASES FOR CALAMITY RELATED-PROJECTS</t>
  </si>
  <si>
    <t>as of March 21, 2012</t>
  </si>
  <si>
    <t>Amounts in Pesos</t>
  </si>
  <si>
    <t>YEAR/AMOUNT</t>
  </si>
  <si>
    <t>FUNDING SOURCE</t>
  </si>
  <si>
    <t>Calamity Fund-Current</t>
  </si>
  <si>
    <t>Calamity Fund-Re-Enacted</t>
  </si>
  <si>
    <t>Calamity Fund-Continuing Appro.</t>
  </si>
  <si>
    <t>Sub-Total</t>
  </si>
  <si>
    <t>Regular Budget -B.I.g</t>
  </si>
  <si>
    <t>Continuing Appro. - B.I.g</t>
  </si>
  <si>
    <t>Grand 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</si>
</sst>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"/>
  </numFmts>
  <fonts count="24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65" fontId="2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top" wrapText="1"/>
    </xf>
    <xf numFmtId="165" fontId="3" fillId="0" borderId="0" xfId="0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5" fontId="0" fillId="0" borderId="0" xfId="42" applyNumberFormat="1" applyAlignment="1">
      <alignment/>
    </xf>
    <xf numFmtId="0" fontId="6" fillId="0" borderId="0" xfId="0" applyFont="1" applyAlignment="1">
      <alignment horizontal="center"/>
    </xf>
    <xf numFmtId="165" fontId="6" fillId="0" borderId="15" xfId="42" applyNumberFormat="1" applyFont="1" applyBorder="1" applyAlignment="1">
      <alignment/>
    </xf>
    <xf numFmtId="165" fontId="6" fillId="0" borderId="16" xfId="42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19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bayani\Desktop\Calamity%20Fund\From%20bmb-a\2009%20ONWARDS%20CALAMITY%20FU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Sheet2"/>
      <sheetName val="Sheet3"/>
    </sheetNames>
    <sheetDataSet>
      <sheetData sheetId="1">
        <row r="10">
          <cell r="F10">
            <v>550000000</v>
          </cell>
        </row>
        <row r="42">
          <cell r="F42">
            <v>75290000</v>
          </cell>
        </row>
        <row r="70">
          <cell r="F70">
            <v>13817000</v>
          </cell>
        </row>
        <row r="76">
          <cell r="F76">
            <v>229550000</v>
          </cell>
        </row>
        <row r="121">
          <cell r="F121">
            <v>1347540139</v>
          </cell>
        </row>
        <row r="154">
          <cell r="F154">
            <v>373865990</v>
          </cell>
        </row>
        <row r="158">
          <cell r="F158">
            <v>342195000</v>
          </cell>
        </row>
        <row r="182">
          <cell r="F182">
            <v>859300000</v>
          </cell>
        </row>
        <row r="241">
          <cell r="F241">
            <v>65000000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29.421875" style="0" customWidth="1"/>
    <col min="2" max="2" width="14.00390625" style="0" bestFit="1" customWidth="1"/>
    <col min="3" max="3" width="12.28125" style="0" bestFit="1" customWidth="1"/>
    <col min="4" max="4" width="13.7109375" style="0" customWidth="1"/>
    <col min="5" max="5" width="16.00390625" style="0" customWidth="1"/>
  </cols>
  <sheetData>
    <row r="1" ht="12.75">
      <c r="A1" s="19" t="s">
        <v>0</v>
      </c>
    </row>
    <row r="2" ht="12.75">
      <c r="A2" s="19" t="s">
        <v>40</v>
      </c>
    </row>
    <row r="3" ht="12.75">
      <c r="A3" s="19" t="s">
        <v>41</v>
      </c>
    </row>
    <row r="4" ht="12.75">
      <c r="A4" s="19" t="s">
        <v>42</v>
      </c>
    </row>
    <row r="6" spans="1:5" ht="12.75">
      <c r="A6" s="20"/>
      <c r="B6" s="27" t="s">
        <v>43</v>
      </c>
      <c r="C6" s="27"/>
      <c r="D6" s="27"/>
      <c r="E6" s="27"/>
    </row>
    <row r="7" spans="1:5" ht="12.75">
      <c r="A7" s="22" t="s">
        <v>44</v>
      </c>
      <c r="B7" s="21">
        <v>2009</v>
      </c>
      <c r="C7" s="21">
        <v>2010</v>
      </c>
      <c r="D7" s="21">
        <v>2011</v>
      </c>
      <c r="E7" s="21">
        <v>2012</v>
      </c>
    </row>
    <row r="9" spans="1:5" ht="12.75">
      <c r="A9" t="s">
        <v>45</v>
      </c>
      <c r="B9" s="23">
        <f>'[1]Sheet1'!F182</f>
        <v>859300000</v>
      </c>
      <c r="C9" s="23">
        <f>'[1]Sheet1'!F158</f>
        <v>342195000</v>
      </c>
      <c r="D9" s="23">
        <f>'[1]Sheet1'!F121</f>
        <v>1347540139</v>
      </c>
      <c r="E9" s="23">
        <f>'[1]Sheet1'!F42-17500000</f>
        <v>57790000</v>
      </c>
    </row>
    <row r="10" spans="1:5" ht="12.75">
      <c r="A10" t="s">
        <v>46</v>
      </c>
      <c r="B10" s="23">
        <f>'[1]Sheet1'!F241</f>
        <v>65000000</v>
      </c>
      <c r="C10" s="23"/>
      <c r="D10" s="23"/>
      <c r="E10" s="23"/>
    </row>
    <row r="11" spans="1:5" ht="12.75">
      <c r="A11" t="s">
        <v>47</v>
      </c>
      <c r="B11" s="23"/>
      <c r="C11" s="23"/>
      <c r="D11" s="23">
        <f>'[1]Sheet1'!F154</f>
        <v>373865990</v>
      </c>
      <c r="E11" s="23">
        <f>'[1]Sheet1'!F70</f>
        <v>13817000</v>
      </c>
    </row>
    <row r="12" spans="1:5" ht="12.75">
      <c r="A12" s="24" t="s">
        <v>48</v>
      </c>
      <c r="B12" s="25">
        <f>SUM(B9:B11)</f>
        <v>924300000</v>
      </c>
      <c r="C12" s="25">
        <f>SUM(C9:C11)</f>
        <v>342195000</v>
      </c>
      <c r="D12" s="25">
        <f>SUM(D9:D11)</f>
        <v>1721406129</v>
      </c>
      <c r="E12" s="25">
        <f>SUM(E9:E11)</f>
        <v>71607000</v>
      </c>
    </row>
    <row r="13" spans="2:5" ht="12.75">
      <c r="B13" s="23"/>
      <c r="C13" s="23"/>
      <c r="D13" s="23"/>
      <c r="E13" s="23"/>
    </row>
    <row r="14" spans="1:5" ht="12.75">
      <c r="A14" t="s">
        <v>49</v>
      </c>
      <c r="B14" s="23"/>
      <c r="C14" s="23"/>
      <c r="D14" s="23">
        <f>'[1]Sheet1'!F76</f>
        <v>229550000</v>
      </c>
      <c r="E14" s="23">
        <f>'[1]Sheet1'!F10</f>
        <v>550000000</v>
      </c>
    </row>
    <row r="15" spans="1:5" ht="12.75">
      <c r="A15" t="s">
        <v>50</v>
      </c>
      <c r="B15" s="23"/>
      <c r="C15" s="23"/>
      <c r="D15" s="23"/>
      <c r="E15" s="23"/>
    </row>
    <row r="16" spans="1:5" ht="12.75">
      <c r="A16" s="24" t="s">
        <v>48</v>
      </c>
      <c r="B16" s="25">
        <f>SUM(B14:B15)</f>
        <v>0</v>
      </c>
      <c r="C16" s="25">
        <f>SUM(C14:C15)</f>
        <v>0</v>
      </c>
      <c r="D16" s="25">
        <f>SUM(D14:D15)</f>
        <v>229550000</v>
      </c>
      <c r="E16" s="25">
        <f>SUM(E14:E15)</f>
        <v>550000000</v>
      </c>
    </row>
    <row r="17" spans="2:5" ht="12.75">
      <c r="B17" s="23"/>
      <c r="C17" s="23"/>
      <c r="D17" s="23"/>
      <c r="E17" s="23"/>
    </row>
    <row r="18" spans="1:5" ht="13.5" thickBot="1">
      <c r="A18" s="24" t="s">
        <v>51</v>
      </c>
      <c r="B18" s="26">
        <f>B16+B12</f>
        <v>924300000</v>
      </c>
      <c r="C18" s="26">
        <f>C16+C12</f>
        <v>342195000</v>
      </c>
      <c r="D18" s="26">
        <f>D16+D12</f>
        <v>1950956129</v>
      </c>
      <c r="E18" s="26">
        <f>E16+E12</f>
        <v>621607000</v>
      </c>
    </row>
    <row r="19" ht="13.5" thickTop="1"/>
  </sheetData>
  <sheetProtection/>
  <mergeCells count="1">
    <mergeCell ref="B6:E6"/>
  </mergeCells>
  <printOptions/>
  <pageMargins left="0.75" right="0.75" top="1" bottom="1" header="0.5" footer="0.5"/>
  <pageSetup horizontalDpi="1200" verticalDpi="1200" orientation="portrait" paperSize="9" r:id="rId1"/>
  <headerFooter alignWithMargins="0">
    <oddFooter>&amp;LDate and Time Printed : &amp;D  &amp;T&amp;CPage&amp;P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Layout" zoomScaleSheetLayoutView="100" workbookViewId="0" topLeftCell="A4">
      <selection activeCell="O18" sqref="O18"/>
    </sheetView>
  </sheetViews>
  <sheetFormatPr defaultColWidth="9.140625" defaultRowHeight="12.75"/>
  <cols>
    <col min="1" max="1" width="7.421875" style="2" customWidth="1"/>
    <col min="2" max="2" width="23.00390625" style="2" customWidth="1"/>
    <col min="3" max="3" width="12.421875" style="2" customWidth="1"/>
    <col min="4" max="4" width="17.28125" style="2" customWidth="1"/>
    <col min="5" max="5" width="2.421875" style="3" customWidth="1"/>
    <col min="6" max="6" width="20.8515625" style="3" customWidth="1"/>
    <col min="7" max="7" width="2.28125" style="3" customWidth="1"/>
    <col min="8" max="8" width="3.7109375" style="3" customWidth="1"/>
    <col min="9" max="9" width="7.57421875" style="3" customWidth="1"/>
    <col min="10" max="11" width="18.7109375" style="3" customWidth="1"/>
    <col min="12" max="12" width="10.8515625" style="3" customWidth="1"/>
    <col min="13" max="13" width="14.28125" style="2" hidden="1" customWidth="1"/>
    <col min="14" max="14" width="13.140625" style="2" hidden="1" customWidth="1"/>
    <col min="15" max="16384" width="9.140625" style="3" customWidth="1"/>
  </cols>
  <sheetData>
    <row r="1" spans="1:12" ht="21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6" spans="1:14" ht="27">
      <c r="A6" s="4" t="s">
        <v>3</v>
      </c>
      <c r="B6" s="4" t="s">
        <v>4</v>
      </c>
      <c r="C6" s="4" t="s">
        <v>5</v>
      </c>
      <c r="D6" s="5" t="s">
        <v>6</v>
      </c>
      <c r="E6" s="28" t="s">
        <v>7</v>
      </c>
      <c r="F6" s="29"/>
      <c r="G6" s="30" t="s">
        <v>8</v>
      </c>
      <c r="H6" s="31"/>
      <c r="I6" s="31"/>
      <c r="J6" s="31"/>
      <c r="K6" s="31"/>
      <c r="L6" s="32"/>
      <c r="M6" s="5" t="s">
        <v>9</v>
      </c>
      <c r="N6" s="6" t="s">
        <v>10</v>
      </c>
    </row>
    <row r="8" spans="1:11" ht="12.75">
      <c r="A8" s="1">
        <v>2012</v>
      </c>
      <c r="B8" s="8" t="s">
        <v>12</v>
      </c>
      <c r="E8" s="3" t="s">
        <v>11</v>
      </c>
      <c r="F8" s="7">
        <f>F9+F20+F27+F38</f>
        <v>550000000</v>
      </c>
      <c r="G8" s="7"/>
      <c r="H8" s="7"/>
      <c r="I8" s="7"/>
      <c r="J8" s="7"/>
      <c r="K8" s="7"/>
    </row>
    <row r="9" spans="1:14" ht="12.75">
      <c r="A9" s="1"/>
      <c r="B9" s="9" t="s">
        <v>13</v>
      </c>
      <c r="C9" s="10">
        <v>40942</v>
      </c>
      <c r="D9" s="11" t="s">
        <v>14</v>
      </c>
      <c r="E9" s="3" t="s">
        <v>11</v>
      </c>
      <c r="F9" s="12">
        <v>118500000</v>
      </c>
      <c r="G9" s="12"/>
      <c r="H9" s="12"/>
      <c r="I9" s="12"/>
      <c r="J9" s="12"/>
      <c r="K9" s="12"/>
      <c r="N9" s="2" t="s">
        <v>15</v>
      </c>
    </row>
    <row r="10" spans="1:11" ht="12.75">
      <c r="A10" s="1"/>
      <c r="B10" s="9"/>
      <c r="C10" s="10"/>
      <c r="D10" s="11"/>
      <c r="F10" s="13">
        <v>64300000</v>
      </c>
      <c r="G10" s="14" t="s">
        <v>16</v>
      </c>
      <c r="I10" s="12"/>
      <c r="J10" s="12"/>
      <c r="K10" s="12"/>
    </row>
    <row r="11" spans="1:11" ht="12.75">
      <c r="A11" s="1"/>
      <c r="B11" s="9"/>
      <c r="C11" s="10"/>
      <c r="D11" s="11"/>
      <c r="F11" s="15"/>
      <c r="G11" s="14" t="s">
        <v>17</v>
      </c>
      <c r="I11" s="12"/>
      <c r="J11" s="12"/>
      <c r="K11" s="12"/>
    </row>
    <row r="12" spans="1:11" ht="12.75">
      <c r="A12" s="1"/>
      <c r="B12" s="9"/>
      <c r="C12" s="10"/>
      <c r="D12" s="11"/>
      <c r="F12" s="15">
        <v>30000000</v>
      </c>
      <c r="G12" s="14" t="s">
        <v>18</v>
      </c>
      <c r="I12" s="12"/>
      <c r="J12" s="12"/>
      <c r="K12" s="12"/>
    </row>
    <row r="13" spans="1:11" ht="12.75">
      <c r="A13" s="1"/>
      <c r="B13" s="9"/>
      <c r="C13" s="10"/>
      <c r="D13" s="11"/>
      <c r="F13" s="15"/>
      <c r="G13" s="14" t="s">
        <v>19</v>
      </c>
      <c r="I13" s="12"/>
      <c r="J13" s="12"/>
      <c r="K13" s="12"/>
    </row>
    <row r="14" spans="1:11" ht="12.75">
      <c r="A14" s="1"/>
      <c r="B14" s="9"/>
      <c r="C14" s="10"/>
      <c r="D14" s="11"/>
      <c r="F14" s="15">
        <v>15000000</v>
      </c>
      <c r="G14" s="14" t="s">
        <v>20</v>
      </c>
      <c r="I14" s="12"/>
      <c r="J14" s="12"/>
      <c r="K14" s="12"/>
    </row>
    <row r="15" spans="1:11" ht="12.75">
      <c r="A15" s="1"/>
      <c r="B15" s="9"/>
      <c r="C15" s="10"/>
      <c r="D15" s="11"/>
      <c r="F15" s="15"/>
      <c r="G15" s="14" t="s">
        <v>21</v>
      </c>
      <c r="I15" s="12"/>
      <c r="J15" s="12"/>
      <c r="K15" s="12"/>
    </row>
    <row r="16" spans="1:11" ht="12.75">
      <c r="A16" s="1"/>
      <c r="B16" s="9"/>
      <c r="C16" s="10"/>
      <c r="D16" s="11"/>
      <c r="F16" s="15"/>
      <c r="G16" s="14" t="s">
        <v>22</v>
      </c>
      <c r="I16" s="12"/>
      <c r="J16" s="12"/>
      <c r="K16" s="12"/>
    </row>
    <row r="17" spans="1:11" ht="12.75">
      <c r="A17" s="1"/>
      <c r="B17" s="9"/>
      <c r="C17" s="10"/>
      <c r="D17" s="11"/>
      <c r="F17" s="15">
        <v>9200000</v>
      </c>
      <c r="G17" s="14" t="s">
        <v>23</v>
      </c>
      <c r="I17" s="12"/>
      <c r="J17" s="12"/>
      <c r="K17" s="12"/>
    </row>
    <row r="18" spans="1:11" ht="12.75">
      <c r="A18" s="1"/>
      <c r="B18" s="9"/>
      <c r="C18" s="10"/>
      <c r="D18" s="11"/>
      <c r="F18" s="12"/>
      <c r="G18" s="14" t="s">
        <v>24</v>
      </c>
      <c r="I18" s="12"/>
      <c r="J18" s="12"/>
      <c r="K18" s="12"/>
    </row>
    <row r="19" spans="1:11" ht="12.75">
      <c r="A19" s="1"/>
      <c r="B19" s="9"/>
      <c r="C19" s="10"/>
      <c r="D19" s="11"/>
      <c r="F19" s="12"/>
      <c r="G19" s="12"/>
      <c r="H19" s="12"/>
      <c r="I19" s="12"/>
      <c r="J19" s="12"/>
      <c r="K19" s="12"/>
    </row>
    <row r="20" spans="1:14" ht="12.75">
      <c r="A20" s="1"/>
      <c r="B20" s="9" t="s">
        <v>25</v>
      </c>
      <c r="C20" s="10">
        <v>40942</v>
      </c>
      <c r="D20" s="11" t="s">
        <v>14</v>
      </c>
      <c r="F20" s="12">
        <v>160263000</v>
      </c>
      <c r="G20" s="12"/>
      <c r="H20" s="12"/>
      <c r="I20" s="12"/>
      <c r="J20" s="12"/>
      <c r="K20" s="12"/>
      <c r="N20" s="2" t="s">
        <v>15</v>
      </c>
    </row>
    <row r="21" spans="1:11" ht="12.75">
      <c r="A21" s="1"/>
      <c r="B21" s="9"/>
      <c r="C21" s="10"/>
      <c r="D21" s="11"/>
      <c r="F21" s="16"/>
      <c r="G21" s="17" t="s">
        <v>26</v>
      </c>
      <c r="H21" s="12"/>
      <c r="I21" s="12"/>
      <c r="J21" s="12"/>
      <c r="K21" s="12"/>
    </row>
    <row r="22" spans="1:11" ht="12.75">
      <c r="A22" s="1"/>
      <c r="B22" s="9"/>
      <c r="C22" s="10"/>
      <c r="D22" s="11"/>
      <c r="F22" s="15">
        <v>150263000</v>
      </c>
      <c r="G22" s="18" t="s">
        <v>27</v>
      </c>
      <c r="H22" s="12"/>
      <c r="I22" s="12"/>
      <c r="J22" s="12"/>
      <c r="K22" s="12"/>
    </row>
    <row r="23" spans="1:11" ht="12.75">
      <c r="A23" s="1"/>
      <c r="B23" s="9"/>
      <c r="C23" s="10"/>
      <c r="D23" s="11"/>
      <c r="F23" s="15"/>
      <c r="G23" s="18"/>
      <c r="H23" s="12"/>
      <c r="I23" s="12"/>
      <c r="J23" s="12"/>
      <c r="K23" s="12"/>
    </row>
    <row r="24" spans="1:11" ht="12.75">
      <c r="A24" s="1"/>
      <c r="B24" s="9"/>
      <c r="C24" s="10"/>
      <c r="D24" s="11"/>
      <c r="F24" s="15"/>
      <c r="G24" s="18" t="s">
        <v>28</v>
      </c>
      <c r="H24" s="12"/>
      <c r="I24" s="12"/>
      <c r="J24" s="12"/>
      <c r="K24" s="12"/>
    </row>
    <row r="25" spans="1:11" ht="12.75">
      <c r="A25" s="1"/>
      <c r="B25" s="9"/>
      <c r="C25" s="10"/>
      <c r="D25" s="11"/>
      <c r="F25" s="15">
        <v>10000000</v>
      </c>
      <c r="G25" s="17" t="s">
        <v>29</v>
      </c>
      <c r="H25" s="12"/>
      <c r="I25" s="12"/>
      <c r="J25" s="12"/>
      <c r="K25" s="12"/>
    </row>
    <row r="26" spans="1:11" ht="12.75">
      <c r="A26" s="1"/>
      <c r="B26" s="9"/>
      <c r="C26" s="10"/>
      <c r="D26" s="11"/>
      <c r="F26" s="12"/>
      <c r="G26" s="12"/>
      <c r="H26" s="12"/>
      <c r="I26" s="12"/>
      <c r="J26" s="12"/>
      <c r="K26" s="12"/>
    </row>
    <row r="27" spans="1:14" ht="12.75">
      <c r="A27" s="1"/>
      <c r="B27" s="9" t="s">
        <v>30</v>
      </c>
      <c r="C27" s="10">
        <v>40942</v>
      </c>
      <c r="D27" s="11" t="s">
        <v>14</v>
      </c>
      <c r="F27" s="12">
        <v>46951155</v>
      </c>
      <c r="G27" s="12"/>
      <c r="H27" s="12"/>
      <c r="I27" s="12"/>
      <c r="J27" s="12"/>
      <c r="K27" s="12"/>
      <c r="N27" s="2" t="s">
        <v>15</v>
      </c>
    </row>
    <row r="28" spans="1:11" ht="12.75">
      <c r="A28" s="1"/>
      <c r="B28" s="9"/>
      <c r="C28" s="10"/>
      <c r="D28" s="11"/>
      <c r="F28" s="16"/>
      <c r="G28" s="14" t="s">
        <v>31</v>
      </c>
      <c r="I28" s="12"/>
      <c r="J28" s="12"/>
      <c r="K28" s="12"/>
    </row>
    <row r="29" spans="1:11" ht="12.75">
      <c r="A29" s="1"/>
      <c r="B29" s="9"/>
      <c r="C29" s="10"/>
      <c r="D29" s="11"/>
      <c r="F29" s="15">
        <v>14800000</v>
      </c>
      <c r="G29" s="3" t="s">
        <v>32</v>
      </c>
      <c r="I29" s="12"/>
      <c r="J29" s="12"/>
      <c r="K29" s="12"/>
    </row>
    <row r="30" spans="1:11" ht="12.75">
      <c r="A30" s="1"/>
      <c r="B30" s="9"/>
      <c r="C30" s="10"/>
      <c r="D30" s="11"/>
      <c r="F30" s="15"/>
      <c r="G30" s="14" t="s">
        <v>33</v>
      </c>
      <c r="I30" s="12"/>
      <c r="J30" s="12"/>
      <c r="K30" s="12"/>
    </row>
    <row r="31" spans="1:11" ht="12.75">
      <c r="A31" s="1"/>
      <c r="B31" s="9"/>
      <c r="C31" s="10"/>
      <c r="D31" s="11"/>
      <c r="F31" s="15">
        <v>7151155</v>
      </c>
      <c r="G31" s="14" t="s">
        <v>34</v>
      </c>
      <c r="I31" s="12"/>
      <c r="J31" s="12"/>
      <c r="K31" s="12"/>
    </row>
    <row r="32" spans="1:11" ht="12.75">
      <c r="A32" s="1"/>
      <c r="B32" s="9"/>
      <c r="C32" s="10"/>
      <c r="D32" s="11"/>
      <c r="F32" s="15"/>
      <c r="G32" s="14" t="s">
        <v>35</v>
      </c>
      <c r="I32" s="12"/>
      <c r="J32" s="12"/>
      <c r="K32" s="12"/>
    </row>
    <row r="33" spans="1:11" ht="12.75">
      <c r="A33" s="1"/>
      <c r="B33" s="9"/>
      <c r="C33" s="10"/>
      <c r="D33" s="11"/>
      <c r="F33" s="15">
        <v>10000000</v>
      </c>
      <c r="G33" s="14" t="s">
        <v>24</v>
      </c>
      <c r="I33" s="12"/>
      <c r="J33" s="12"/>
      <c r="K33" s="12"/>
    </row>
    <row r="34" spans="1:11" ht="12.75">
      <c r="A34" s="1"/>
      <c r="B34" s="9"/>
      <c r="C34" s="10"/>
      <c r="D34" s="11"/>
      <c r="F34" s="15"/>
      <c r="G34" s="14" t="s">
        <v>36</v>
      </c>
      <c r="I34" s="12"/>
      <c r="J34" s="12"/>
      <c r="K34" s="12"/>
    </row>
    <row r="35" spans="1:11" ht="12.75">
      <c r="A35" s="1"/>
      <c r="B35" s="9"/>
      <c r="C35" s="10"/>
      <c r="D35" s="11"/>
      <c r="F35" s="15"/>
      <c r="G35" s="14" t="s">
        <v>37</v>
      </c>
      <c r="I35" s="12"/>
      <c r="J35" s="12"/>
      <c r="K35" s="12"/>
    </row>
    <row r="36" spans="1:11" ht="12.75">
      <c r="A36" s="1"/>
      <c r="B36" s="9"/>
      <c r="C36" s="10"/>
      <c r="D36" s="11"/>
      <c r="F36" s="15">
        <v>15000000</v>
      </c>
      <c r="G36" s="14" t="s">
        <v>24</v>
      </c>
      <c r="I36" s="12"/>
      <c r="J36" s="12"/>
      <c r="K36" s="12"/>
    </row>
    <row r="37" spans="1:11" ht="12.75">
      <c r="A37" s="1"/>
      <c r="B37" s="9"/>
      <c r="C37" s="10"/>
      <c r="D37" s="11"/>
      <c r="F37" s="12"/>
      <c r="G37" s="12"/>
      <c r="H37" s="12"/>
      <c r="I37" s="12"/>
      <c r="J37" s="12"/>
      <c r="K37" s="12"/>
    </row>
    <row r="38" spans="1:14" ht="12.75">
      <c r="A38" s="1"/>
      <c r="B38" s="9" t="s">
        <v>38</v>
      </c>
      <c r="C38" s="10">
        <v>40940</v>
      </c>
      <c r="D38" s="11" t="s">
        <v>14</v>
      </c>
      <c r="F38" s="36">
        <v>224285845</v>
      </c>
      <c r="G38" s="12" t="s">
        <v>39</v>
      </c>
      <c r="H38" s="12"/>
      <c r="I38" s="12"/>
      <c r="J38" s="12"/>
      <c r="K38" s="12"/>
      <c r="N38" s="2" t="s">
        <v>15</v>
      </c>
    </row>
    <row r="39" spans="1:11" ht="12.75">
      <c r="A39" s="1"/>
      <c r="B39" s="9"/>
      <c r="F39" s="7"/>
      <c r="G39" s="7"/>
      <c r="H39" s="7"/>
      <c r="I39" s="7"/>
      <c r="J39" s="7"/>
      <c r="K39" s="7"/>
    </row>
    <row r="47" ht="12.75">
      <c r="D47" s="35"/>
    </row>
  </sheetData>
  <sheetProtection/>
  <mergeCells count="5">
    <mergeCell ref="A1:L1"/>
    <mergeCell ref="A2:L2"/>
    <mergeCell ref="A3:L3"/>
    <mergeCell ref="G6:L6"/>
    <mergeCell ref="E6:F6"/>
  </mergeCells>
  <printOptions horizontalCentered="1"/>
  <pageMargins left="0.5" right="0.25" top="0.25" bottom="0.5" header="0.5" footer="0.2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tbaraan</dc:creator>
  <cp:keywords/>
  <dc:description/>
  <cp:lastModifiedBy>mbayani</cp:lastModifiedBy>
  <cp:lastPrinted>2012-04-18T07:52:29Z</cp:lastPrinted>
  <dcterms:created xsi:type="dcterms:W3CDTF">2012-03-22T06:01:37Z</dcterms:created>
  <dcterms:modified xsi:type="dcterms:W3CDTF">2012-04-18T07:53:07Z</dcterms:modified>
  <cp:category/>
  <cp:version/>
  <cp:contentType/>
  <cp:contentStatus/>
</cp:coreProperties>
</file>